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Temp\MOTOR_PLATFORM\CPCI-35MPDR\Datasheet\TPS61086\"/>
    </mc:Choice>
  </mc:AlternateContent>
  <xr:revisionPtr revIDLastSave="0" documentId="13_ncr:1_{C624B7DB-2076-49FF-A6FA-5341FB3954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13" i="1" s="1"/>
  <c r="D6" i="1"/>
  <c r="D8" i="1" l="1"/>
  <c r="D1" i="1"/>
  <c r="D2" i="1" l="1"/>
  <c r="D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E6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DELL:</t>
        </r>
        <r>
          <rPr>
            <sz val="9"/>
            <color indexed="81"/>
            <rFont val="宋体"/>
            <family val="3"/>
            <charset val="134"/>
          </rPr>
          <t xml:space="preserve">
持续电流输出值</t>
        </r>
      </text>
    </comment>
  </commentList>
</comments>
</file>

<file path=xl/sharedStrings.xml><?xml version="1.0" encoding="utf-8"?>
<sst xmlns="http://schemas.openxmlformats.org/spreadsheetml/2006/main" count="18" uniqueCount="18">
  <si>
    <t>η(%)</t>
    <phoneticPr fontId="1" type="noConversion"/>
  </si>
  <si>
    <t>VIN(V)</t>
    <phoneticPr fontId="1" type="noConversion"/>
  </si>
  <si>
    <t>VOUT(V)</t>
    <phoneticPr fontId="1" type="noConversion"/>
  </si>
  <si>
    <t>D(Duty Cycle)</t>
    <phoneticPr fontId="1" type="noConversion"/>
  </si>
  <si>
    <r>
      <t>ΔI</t>
    </r>
    <r>
      <rPr>
        <vertAlign val="subscript"/>
        <sz val="11"/>
        <color theme="1"/>
        <rFont val="Arial"/>
        <family val="2"/>
      </rPr>
      <t>L</t>
    </r>
    <r>
      <rPr>
        <sz val="11"/>
        <color theme="1"/>
        <rFont val="Arial"/>
        <family val="2"/>
      </rPr>
      <t>(peak-to-peak ripple current)</t>
    </r>
    <phoneticPr fontId="1" type="noConversion"/>
  </si>
  <si>
    <r>
      <t>f</t>
    </r>
    <r>
      <rPr>
        <vertAlign val="subscript"/>
        <sz val="11"/>
        <color theme="1"/>
        <rFont val="Arial"/>
        <family val="2"/>
      </rPr>
      <t>S</t>
    </r>
    <r>
      <rPr>
        <sz val="11"/>
        <color theme="1"/>
        <rFont val="Arial"/>
        <family val="2"/>
      </rPr>
      <t>(Hz)</t>
    </r>
    <phoneticPr fontId="1" type="noConversion"/>
  </si>
  <si>
    <r>
      <t>I</t>
    </r>
    <r>
      <rPr>
        <vertAlign val="subscript"/>
        <sz val="11"/>
        <color theme="1"/>
        <rFont val="Arial"/>
        <family val="2"/>
      </rPr>
      <t>LIM(min</t>
    </r>
    <r>
      <rPr>
        <sz val="11"/>
        <color theme="1"/>
        <rFont val="Arial"/>
        <family val="2"/>
      </rPr>
      <t>)(A)</t>
    </r>
    <phoneticPr fontId="1" type="noConversion"/>
  </si>
  <si>
    <t>L(H)</t>
    <phoneticPr fontId="1" type="noConversion"/>
  </si>
  <si>
    <r>
      <t>I</t>
    </r>
    <r>
      <rPr>
        <vertAlign val="subscript"/>
        <sz val="11"/>
        <color theme="1"/>
        <rFont val="Arial"/>
        <family val="2"/>
      </rPr>
      <t>out(max)</t>
    </r>
    <phoneticPr fontId="1" type="noConversion"/>
  </si>
  <si>
    <r>
      <t>I</t>
    </r>
    <r>
      <rPr>
        <vertAlign val="subscript"/>
        <sz val="11"/>
        <color theme="1"/>
        <rFont val="Arial"/>
        <family val="2"/>
      </rPr>
      <t>swpeak</t>
    </r>
    <r>
      <rPr>
        <sz val="11"/>
        <color theme="1"/>
        <rFont val="Arial"/>
        <family val="2"/>
      </rPr>
      <t>(Peak switch current)</t>
    </r>
    <phoneticPr fontId="1" type="noConversion"/>
  </si>
  <si>
    <t>?</t>
    <phoneticPr fontId="1" type="noConversion"/>
  </si>
  <si>
    <t>Caculate L</t>
    <phoneticPr fontId="1" type="noConversion"/>
  </si>
  <si>
    <r>
      <t>V</t>
    </r>
    <r>
      <rPr>
        <vertAlign val="subscript"/>
        <sz val="11"/>
        <color theme="1"/>
        <rFont val="Arial"/>
        <family val="2"/>
      </rPr>
      <t>FB</t>
    </r>
    <phoneticPr fontId="1" type="noConversion"/>
  </si>
  <si>
    <t>R2</t>
    <phoneticPr fontId="1" type="noConversion"/>
  </si>
  <si>
    <t>R1</t>
    <phoneticPr fontId="1" type="noConversion"/>
  </si>
  <si>
    <r>
      <t>C</t>
    </r>
    <r>
      <rPr>
        <vertAlign val="subscript"/>
        <sz val="11"/>
        <color theme="1"/>
        <rFont val="Arial"/>
        <family val="2"/>
      </rPr>
      <t>out</t>
    </r>
    <phoneticPr fontId="1" type="noConversion"/>
  </si>
  <si>
    <r>
      <t>R</t>
    </r>
    <r>
      <rPr>
        <vertAlign val="subscript"/>
        <sz val="11"/>
        <color theme="1"/>
        <rFont val="Arial"/>
        <family val="2"/>
      </rPr>
      <t>COMP</t>
    </r>
    <phoneticPr fontId="1" type="noConversion"/>
  </si>
  <si>
    <r>
      <t>C</t>
    </r>
    <r>
      <rPr>
        <vertAlign val="subscript"/>
        <sz val="11"/>
        <color theme="1"/>
        <rFont val="Arial"/>
        <family val="2"/>
      </rPr>
      <t>COMP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</si>
</sst>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1" fontId="2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11" fontId="4" fillId="3" borderId="0" xfId="0" applyNumberFormat="1" applyFont="1" applyFill="1" applyAlignment="1">
      <alignment horizontal="left" vertical="center"/>
    </xf>
    <xf numFmtId="11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1" fontId="5" fillId="0" borderId="0" xfId="0" applyNumberFormat="1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11" fontId="5" fillId="3" borderId="0" xfId="0" applyNumberFormat="1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E7" sqref="E7"/>
    </sheetView>
  </sheetViews>
  <sheetFormatPr defaultRowHeight="14.25" x14ac:dyDescent="0.15"/>
  <cols>
    <col min="1" max="1" width="10.25" style="3" bestFit="1" customWidth="1"/>
    <col min="2" max="2" width="9.375" style="3" bestFit="1" customWidth="1"/>
    <col min="3" max="3" width="27.875" style="1" bestFit="1" customWidth="1"/>
    <col min="4" max="4" width="10.125" style="3" customWidth="1"/>
    <col min="5" max="16384" width="9" style="1"/>
  </cols>
  <sheetData>
    <row r="1" spans="1:5" ht="15" x14ac:dyDescent="0.15">
      <c r="A1" s="2" t="s">
        <v>0</v>
      </c>
      <c r="B1" s="9">
        <v>90</v>
      </c>
      <c r="C1" s="1" t="s">
        <v>3</v>
      </c>
      <c r="D1" s="11">
        <f>1-(B2*B1/100)/B3</f>
        <v>0.54307692307692301</v>
      </c>
    </row>
    <row r="2" spans="1:5" ht="18.75" x14ac:dyDescent="0.15">
      <c r="A2" s="2" t="s">
        <v>1</v>
      </c>
      <c r="B2" s="9">
        <v>3.3</v>
      </c>
      <c r="C2" s="1" t="s">
        <v>4</v>
      </c>
      <c r="D2" s="7">
        <f>B2*D1/B4/B6</f>
        <v>0.31775777414075279</v>
      </c>
    </row>
    <row r="3" spans="1:5" ht="18.75" x14ac:dyDescent="0.15">
      <c r="A3" s="2" t="s">
        <v>2</v>
      </c>
      <c r="B3" s="9">
        <v>6.5</v>
      </c>
      <c r="C3" s="1" t="s">
        <v>8</v>
      </c>
      <c r="D3" s="6">
        <f>(B5-D2/2)*(1-D1)</f>
        <v>0.8412507239078435</v>
      </c>
    </row>
    <row r="4" spans="1:5" ht="18.75" x14ac:dyDescent="0.15">
      <c r="A4" s="2" t="s">
        <v>5</v>
      </c>
      <c r="B4" s="10">
        <v>1200000</v>
      </c>
      <c r="C4" s="1" t="s">
        <v>9</v>
      </c>
      <c r="D4" s="4" t="s">
        <v>10</v>
      </c>
    </row>
    <row r="5" spans="1:5" ht="18.75" x14ac:dyDescent="0.15">
      <c r="A5" s="2" t="s">
        <v>6</v>
      </c>
      <c r="B5" s="9">
        <v>2</v>
      </c>
    </row>
    <row r="6" spans="1:5" ht="15" x14ac:dyDescent="0.15">
      <c r="A6" s="2" t="s">
        <v>7</v>
      </c>
      <c r="B6" s="8">
        <v>4.6999999999999999E-6</v>
      </c>
      <c r="C6" s="1" t="s">
        <v>11</v>
      </c>
      <c r="D6" s="13">
        <f>((B2*B2)/(B3*B3))*((B3-B2)/E6/B4)*B1/0.35/100</f>
        <v>1.4728655959425192E-5</v>
      </c>
      <c r="E6" s="12">
        <v>0.12</v>
      </c>
    </row>
    <row r="8" spans="1:5" ht="18.75" x14ac:dyDescent="0.15">
      <c r="A8" s="2" t="s">
        <v>12</v>
      </c>
      <c r="B8" s="9">
        <v>1.238</v>
      </c>
      <c r="C8" s="1" t="s">
        <v>14</v>
      </c>
      <c r="D8" s="11">
        <f>B9*(B3/B8-1)</f>
        <v>76507.269789983839</v>
      </c>
    </row>
    <row r="9" spans="1:5" ht="15" x14ac:dyDescent="0.15">
      <c r="A9" s="2" t="s">
        <v>13</v>
      </c>
      <c r="B9" s="10">
        <v>18000</v>
      </c>
    </row>
    <row r="11" spans="1:5" ht="18.75" x14ac:dyDescent="0.15">
      <c r="A11" s="2" t="s">
        <v>15</v>
      </c>
      <c r="B11" s="10">
        <v>4.0000000000000003E-5</v>
      </c>
      <c r="C11" s="1" t="s">
        <v>16</v>
      </c>
      <c r="D11" s="5">
        <f>110*B2*B3*B11/B6/E6</f>
        <v>167340.42553191492</v>
      </c>
    </row>
    <row r="12" spans="1:5" x14ac:dyDescent="0.15">
      <c r="D12" s="5"/>
    </row>
    <row r="13" spans="1:5" ht="18.75" x14ac:dyDescent="0.15">
      <c r="C13" s="1" t="s">
        <v>17</v>
      </c>
      <c r="D13" s="5">
        <f>B3*B11/7.5/E6/D11</f>
        <v>1.7263544536271809E-9</v>
      </c>
    </row>
    <row r="14" spans="1:5" x14ac:dyDescent="0.15">
      <c r="D14" s="5"/>
    </row>
  </sheetData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zhanghaichao</cp:lastModifiedBy>
  <dcterms:created xsi:type="dcterms:W3CDTF">2020-08-03T04:20:22Z</dcterms:created>
  <dcterms:modified xsi:type="dcterms:W3CDTF">2021-03-25T07:01:51Z</dcterms:modified>
</cp:coreProperties>
</file>